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765" windowWidth="23700" windowHeight="14565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G75" i="1" l="1"/>
  <c r="F75" i="1"/>
  <c r="C75" i="1"/>
  <c r="B75" i="1"/>
  <c r="G71" i="1"/>
  <c r="F71" i="1"/>
  <c r="G66" i="1"/>
  <c r="F66" i="1"/>
  <c r="G57" i="1"/>
  <c r="F57" i="1"/>
  <c r="C57" i="1"/>
  <c r="B57" i="1"/>
  <c r="F3" i="1"/>
  <c r="G78" i="1"/>
  <c r="F78" i="1"/>
  <c r="C78" i="1"/>
  <c r="B78" i="1"/>
  <c r="G62" i="1"/>
  <c r="F62" i="1"/>
  <c r="C62" i="1"/>
  <c r="B62" i="1"/>
  <c r="G50" i="1"/>
  <c r="F50" i="1"/>
  <c r="C50" i="1"/>
  <c r="B50" i="1"/>
  <c r="G41" i="1"/>
  <c r="F41" i="1"/>
  <c r="C41" i="1"/>
  <c r="B41" i="1"/>
  <c r="G32" i="1"/>
  <c r="F32" i="1"/>
  <c r="C32" i="1"/>
  <c r="B32" i="1"/>
  <c r="G25" i="1"/>
  <c r="F25" i="1"/>
  <c r="C25" i="1"/>
  <c r="B25" i="1"/>
  <c r="G15" i="1"/>
  <c r="F15" i="1"/>
  <c r="C15" i="1"/>
  <c r="F64" i="1" l="1"/>
  <c r="F68" i="1" s="1"/>
  <c r="G64" i="1"/>
  <c r="G68" i="1" s="1"/>
  <c r="F42" i="1"/>
  <c r="F33" i="1"/>
  <c r="G26" i="1"/>
  <c r="G42" i="1"/>
  <c r="B52" i="1"/>
  <c r="G16" i="1"/>
  <c r="C52" i="1"/>
  <c r="G33" i="1"/>
  <c r="F52" i="1"/>
  <c r="F26" i="1"/>
  <c r="G52" i="1"/>
  <c r="F16" i="1"/>
  <c r="F53" i="1" l="1"/>
  <c r="F55" i="1" s="1"/>
  <c r="F67" i="1" s="1"/>
  <c r="F69" i="1" s="1"/>
  <c r="B84" i="1" s="1"/>
  <c r="G53" i="1"/>
  <c r="G55" i="1" s="1"/>
  <c r="G67" i="1" s="1"/>
  <c r="G69" i="1" s="1"/>
</calcChain>
</file>

<file path=xl/sharedStrings.xml><?xml version="1.0" encoding="utf-8"?>
<sst xmlns="http://schemas.openxmlformats.org/spreadsheetml/2006/main" count="118" uniqueCount="89">
  <si>
    <t xml:space="preserve"> </t>
  </si>
  <si>
    <t>Costi figurativi</t>
  </si>
  <si>
    <t>Proventi figurativi</t>
  </si>
  <si>
    <t>1) da attività di interesse generale</t>
  </si>
  <si>
    <t>2) da attività diverse</t>
  </si>
  <si>
    <t>Totale</t>
  </si>
  <si>
    <t>USCITE</t>
  </si>
  <si>
    <t>ENTRATE</t>
  </si>
  <si>
    <t>A) Uscite da attività di interesse generale</t>
  </si>
  <si>
    <t>A) Entrate da attività di interesse generale</t>
  </si>
  <si>
    <t>1) Materie prime, sussidiarie, di consumo e di merci</t>
  </si>
  <si>
    <t>1) Entrate da quote associative e apporti dei fondatori</t>
  </si>
  <si>
    <t>2) Servizi</t>
  </si>
  <si>
    <t>2) Entrate dagli associati per attività mutuali</t>
  </si>
  <si>
    <t>3) Godimento beni di terzi</t>
  </si>
  <si>
    <t>3) Entrate per prestazioni e cessioni ad associati e fondatori</t>
  </si>
  <si>
    <t>4) Personale</t>
  </si>
  <si>
    <t>4) Erogazioni liberali</t>
  </si>
  <si>
    <t>5) Uscite diverse di gestione</t>
  </si>
  <si>
    <t>5) Entrate del 5 per mille</t>
  </si>
  <si>
    <t>6) Contributi da soggetti privati</t>
  </si>
  <si>
    <t>7) Entrate per prestazioni e cessioni a terzi</t>
  </si>
  <si>
    <t>8) Contributi da enti pubblici</t>
  </si>
  <si>
    <t>9) Entrate da contratti con enti pubblici</t>
  </si>
  <si>
    <t>10) Altre entrate</t>
  </si>
  <si>
    <t>Avanzo/disavanzo attività di interesse generale (+/-)</t>
  </si>
  <si>
    <t>B) Uscite da attività diverse</t>
  </si>
  <si>
    <t>B) Entrate da attività diverse</t>
  </si>
  <si>
    <t>1) Entrate per prestazioni e cessioni ad associati e fondatori</t>
  </si>
  <si>
    <t>2) Contributi da soggetti privati</t>
  </si>
  <si>
    <t>3) Entrate per prestazioni e cessioni a terzi</t>
  </si>
  <si>
    <t>4) Contributi da enti pubblici</t>
  </si>
  <si>
    <t>5) Entrate da contratti con enti pubblici</t>
  </si>
  <si>
    <t>6) Altre entrate</t>
  </si>
  <si>
    <t>Avanzo/disavanzo attività diverse (+/-)</t>
  </si>
  <si>
    <t>C) Uscite da attività di raccolta fondi</t>
  </si>
  <si>
    <t>C) Entrate da attività di raccolta fondi</t>
  </si>
  <si>
    <t>1) Uscite per raccolte fondi abituali</t>
  </si>
  <si>
    <t>1) Entrate da raccolte fondi abituali</t>
  </si>
  <si>
    <t>2) Uscite per raccolte fondi occasionali</t>
  </si>
  <si>
    <t>2) Entrate da raccolte fondi occasionali</t>
  </si>
  <si>
    <t>3) Altre uscite</t>
  </si>
  <si>
    <t>3) Altre entrate</t>
  </si>
  <si>
    <t>Avanzo/disavanzo attività di raccolta fondi (+/-)</t>
  </si>
  <si>
    <t>D) Uscite da attività finanziarie e patrimoniali</t>
  </si>
  <si>
    <t>D) Entrate da attività finanziarie e patrimoniali</t>
  </si>
  <si>
    <t>1) Su rapporti bancari</t>
  </si>
  <si>
    <t>1) Da rapporti bancari</t>
  </si>
  <si>
    <t>2) Su investimenti finanziari</t>
  </si>
  <si>
    <t>2) Da altri investimenti finanziari</t>
  </si>
  <si>
    <t>3) Su patrimonio edilizio</t>
  </si>
  <si>
    <t>3) Da patrimonio edilizio</t>
  </si>
  <si>
    <t>4) Su altri beni patrimoniali</t>
  </si>
  <si>
    <t>4) Da altri beni patrimoniali</t>
  </si>
  <si>
    <t>5) Altre uscite</t>
  </si>
  <si>
    <t>5) Altre entrate</t>
  </si>
  <si>
    <t>Avanzo/disavanzo attività finanziarie e patrimoniali (+/-)</t>
  </si>
  <si>
    <t>E) Uscite di supporto generale</t>
  </si>
  <si>
    <t>E) Entrate di supporto generale</t>
  </si>
  <si>
    <t>1) Entrate da distacco del personale</t>
  </si>
  <si>
    <t>2) Altre entrate di supporto generale</t>
  </si>
  <si>
    <t>TOTALE ONERI E COSTI</t>
  </si>
  <si>
    <t>Avanzo/disavanzo d’esercizio prima delle imposte (+/-)</t>
  </si>
  <si>
    <t>Imposte</t>
  </si>
  <si>
    <t>Avanzo/disavanzo d’esercizio prima di investimenti e disinvestimenti patrimoniali e finanziamenti (+/-)</t>
  </si>
  <si>
    <t>Uscite da investimenti in immobilizzazioni o da deflussi di capitale di terzi</t>
  </si>
  <si>
    <t>Entrate da disinvestimenti in immobilizzazioni o da flussi di capitale di terzi</t>
  </si>
  <si>
    <t>1) Investimenti in immobilizzazioni inerenti alle attività di interesse generale</t>
  </si>
  <si>
    <t>1) Disinvestimenti di immobilizzazioni inerenti alle attività di interesse generale</t>
  </si>
  <si>
    <t>2) Investimenti in immobilizzazioni inerenti alle attività diverse</t>
  </si>
  <si>
    <t>2) Disinvestimenti di immobilizzazioni inerenti alle attività diverse</t>
  </si>
  <si>
    <t>3) Investimenti in attività finanziarie e patrimoniali</t>
  </si>
  <si>
    <t>3) Disinvestimenti di attività finanziarie e patrimoniali</t>
  </si>
  <si>
    <t>4) Rimborso di finanziamenti per quota capitale e di prestiti</t>
  </si>
  <si>
    <t>4) Ricevimento di finanziamenti e di prestiti</t>
  </si>
  <si>
    <t>Avanzo/disavanzo da entrate e uscite per investimenti e disinvestimenti patrimoniali e finanziamenti (+/-)</t>
  </si>
  <si>
    <t>Avanzo/disavanzo complessivo (+/-)</t>
  </si>
  <si>
    <t>Cassa e banca</t>
  </si>
  <si>
    <t>Cassa</t>
  </si>
  <si>
    <t>Depositi bancari e postali</t>
  </si>
  <si>
    <t>TOTALE ENTRATE DELLA GESTIONE</t>
  </si>
  <si>
    <t>Cassa e Banca anno precedente</t>
  </si>
  <si>
    <t>Avanzo/Disavanzo corrente</t>
  </si>
  <si>
    <t>Cassa e Banca anno corrente</t>
  </si>
  <si>
    <t>Esito controllo</t>
  </si>
  <si>
    <t>CONTROLLO QUADRATURA *</t>
  </si>
  <si>
    <r>
      <t xml:space="preserve">* Formula di controllo: </t>
    </r>
    <r>
      <rPr>
        <b/>
        <sz val="11"/>
        <color theme="1"/>
        <rFont val="Calibri"/>
        <family val="2"/>
        <scheme val="minor"/>
      </rPr>
      <t>Cassa e Banca dell'anno precedente + Avanzo/Disavanzo corrente = Cassa e Banca corrente</t>
    </r>
  </si>
  <si>
    <t>Gruppo di Solidarietà per il Brasile Vila Esperança - RENDICONTO PER CASSA ANNO 2024</t>
  </si>
  <si>
    <t>2) Servizi (Assicurazione + canone PEC))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</si>
</sst>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2" borderId="0" xfId="0" applyFont="1" applyFill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6" fillId="2" borderId="0" xfId="0" applyFont="1" applyFill="1" applyAlignment="1">
      <alignment wrapText="1"/>
    </xf>
    <xf numFmtId="2" fontId="0" fillId="0" borderId="0" xfId="0" applyNumberFormat="1"/>
    <xf numFmtId="0" fontId="0" fillId="0" borderId="0" xfId="0" applyAlignment="1"/>
    <xf numFmtId="0" fontId="2" fillId="0" borderId="0" xfId="0" applyFont="1" applyAlignment="1">
      <alignment horizontal="right"/>
    </xf>
    <xf numFmtId="2" fontId="2" fillId="0" borderId="0" xfId="0" applyNumberFormat="1" applyFont="1"/>
    <xf numFmtId="0" fontId="0" fillId="0" borderId="0" xfId="0" applyFont="1"/>
    <xf numFmtId="2" fontId="0" fillId="3" borderId="0" xfId="0" applyNumberFormat="1" applyFill="1"/>
    <xf numFmtId="2" fontId="7" fillId="3" borderId="0" xfId="0" applyNumberFormat="1" applyFont="1" applyFill="1"/>
    <xf numFmtId="0" fontId="1" fillId="0" borderId="0" xfId="0" applyFont="1"/>
    <xf numFmtId="2" fontId="1" fillId="0" borderId="0" xfId="0" applyNumberFormat="1" applyFont="1"/>
    <xf numFmtId="0" fontId="1" fillId="4" borderId="0" xfId="0" applyFont="1" applyFill="1"/>
    <xf numFmtId="0" fontId="1" fillId="0" borderId="0" xfId="0" applyFont="1" applyFill="1" applyAlignment="1"/>
    <xf numFmtId="164" fontId="6" fillId="2" borderId="0" xfId="0" applyNumberFormat="1" applyFont="1" applyFill="1" applyAlignment="1">
      <alignment horizontal="right" vertical="top"/>
    </xf>
    <xf numFmtId="164" fontId="6" fillId="2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3" fillId="2" borderId="0" xfId="0" applyFont="1" applyFill="1" applyAlignment="1"/>
    <xf numFmtId="0" fontId="1" fillId="4" borderId="0" xfId="0" applyFont="1" applyFill="1" applyAlignment="1">
      <alignment horizontal="left"/>
    </xf>
    <xf numFmtId="0" fontId="6" fillId="2" borderId="0" xfId="0" applyFont="1" applyFill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tabSelected="1" topLeftCell="A79" workbookViewId="0">
      <selection sqref="A1:XFD1"/>
    </sheetView>
  </sheetViews>
  <sheetFormatPr defaultColWidth="8.85546875" defaultRowHeight="15" x14ac:dyDescent="0.25"/>
  <cols>
    <col min="1" max="1" width="45.7109375" customWidth="1"/>
    <col min="2" max="2" width="12.85546875" customWidth="1"/>
    <col min="3" max="3" width="12.28515625" customWidth="1"/>
    <col min="4" max="4" width="3" customWidth="1"/>
    <col min="5" max="5" width="52.28515625" customWidth="1"/>
    <col min="6" max="6" width="13" customWidth="1"/>
    <col min="7" max="7" width="12.28515625" customWidth="1"/>
    <col min="8" max="9" width="9.85546875" bestFit="1" customWidth="1"/>
  </cols>
  <sheetData>
    <row r="1" spans="1:7" s="2" customFormat="1" ht="21" x14ac:dyDescent="0.35">
      <c r="A1" s="23" t="s">
        <v>87</v>
      </c>
      <c r="B1" s="24"/>
      <c r="C1" s="24"/>
      <c r="D1" s="24"/>
      <c r="E1" s="24"/>
    </row>
    <row r="2" spans="1:7" x14ac:dyDescent="0.2">
      <c r="A2" t="s">
        <v>0</v>
      </c>
    </row>
    <row r="3" spans="1:7" s="4" customFormat="1" ht="15.95" x14ac:dyDescent="0.2">
      <c r="A3" s="5" t="s">
        <v>6</v>
      </c>
      <c r="B3" s="20">
        <v>45657</v>
      </c>
      <c r="C3" s="20">
        <v>45291</v>
      </c>
      <c r="E3" s="5" t="s">
        <v>7</v>
      </c>
      <c r="F3" s="20">
        <f>B3</f>
        <v>45657</v>
      </c>
      <c r="G3" s="20">
        <v>45291</v>
      </c>
    </row>
    <row r="4" spans="1:7" s="3" customFormat="1" x14ac:dyDescent="0.25">
      <c r="A4" s="3" t="s">
        <v>8</v>
      </c>
      <c r="E4" s="3" t="s">
        <v>9</v>
      </c>
    </row>
    <row r="5" spans="1:7" x14ac:dyDescent="0.2">
      <c r="A5" t="s">
        <v>10</v>
      </c>
      <c r="B5" s="15">
        <v>0</v>
      </c>
      <c r="C5" s="15">
        <v>0</v>
      </c>
      <c r="E5" t="s">
        <v>11</v>
      </c>
      <c r="F5" s="15">
        <v>2600</v>
      </c>
      <c r="G5" s="15">
        <v>4100</v>
      </c>
    </row>
    <row r="6" spans="1:7" x14ac:dyDescent="0.25">
      <c r="A6" t="s">
        <v>88</v>
      </c>
      <c r="B6" s="15">
        <v>379.56</v>
      </c>
      <c r="C6" s="15">
        <v>378.08</v>
      </c>
      <c r="E6" t="s">
        <v>13</v>
      </c>
      <c r="F6" s="15">
        <v>0</v>
      </c>
      <c r="G6" s="15">
        <v>0</v>
      </c>
    </row>
    <row r="7" spans="1:7" x14ac:dyDescent="0.2">
      <c r="A7" t="s">
        <v>14</v>
      </c>
      <c r="B7" s="15">
        <v>0</v>
      </c>
      <c r="C7" s="15">
        <v>0</v>
      </c>
      <c r="E7" t="s">
        <v>15</v>
      </c>
      <c r="F7" s="15">
        <v>0</v>
      </c>
      <c r="G7" s="15">
        <v>0</v>
      </c>
    </row>
    <row r="8" spans="1:7" x14ac:dyDescent="0.2">
      <c r="A8" t="s">
        <v>16</v>
      </c>
      <c r="B8" s="15">
        <v>0</v>
      </c>
      <c r="C8" s="15">
        <v>0</v>
      </c>
      <c r="E8" t="s">
        <v>17</v>
      </c>
      <c r="F8" s="15">
        <v>29690.44</v>
      </c>
      <c r="G8" s="15">
        <v>23569.16</v>
      </c>
    </row>
    <row r="9" spans="1:7" x14ac:dyDescent="0.2">
      <c r="A9" t="s">
        <v>18</v>
      </c>
      <c r="B9" s="15">
        <v>0</v>
      </c>
      <c r="C9" s="15">
        <v>0</v>
      </c>
      <c r="E9" t="s">
        <v>19</v>
      </c>
      <c r="F9" s="15">
        <v>8283.6</v>
      </c>
      <c r="G9" s="15">
        <v>8429.42</v>
      </c>
    </row>
    <row r="10" spans="1:7" x14ac:dyDescent="0.2">
      <c r="E10" t="s">
        <v>20</v>
      </c>
      <c r="F10" s="15">
        <v>32084</v>
      </c>
      <c r="G10" s="15">
        <v>51078</v>
      </c>
    </row>
    <row r="11" spans="1:7" x14ac:dyDescent="0.2">
      <c r="E11" t="s">
        <v>21</v>
      </c>
      <c r="F11" s="15">
        <v>0</v>
      </c>
      <c r="G11" s="15">
        <v>0</v>
      </c>
    </row>
    <row r="12" spans="1:7" x14ac:dyDescent="0.2">
      <c r="E12" t="s">
        <v>22</v>
      </c>
      <c r="F12" s="15">
        <v>0</v>
      </c>
      <c r="G12" s="15">
        <v>0</v>
      </c>
    </row>
    <row r="13" spans="1:7" x14ac:dyDescent="0.2">
      <c r="E13" t="s">
        <v>23</v>
      </c>
      <c r="F13" s="15">
        <v>0</v>
      </c>
      <c r="G13" s="15">
        <v>0</v>
      </c>
    </row>
    <row r="14" spans="1:7" x14ac:dyDescent="0.2">
      <c r="E14" t="s">
        <v>24</v>
      </c>
      <c r="F14" s="15">
        <v>302.66000000000003</v>
      </c>
      <c r="G14" s="15">
        <v>0</v>
      </c>
    </row>
    <row r="15" spans="1:7" s="13" customFormat="1" x14ac:dyDescent="0.2">
      <c r="A15" s="11" t="s">
        <v>5</v>
      </c>
      <c r="B15" s="12">
        <f>SUM(B5:B9)</f>
        <v>379.56</v>
      </c>
      <c r="C15" s="12">
        <f>SUM(C5:C9)</f>
        <v>378.08</v>
      </c>
      <c r="D15" s="3"/>
      <c r="E15" s="11" t="s">
        <v>5</v>
      </c>
      <c r="F15" s="12">
        <f>SUM(F5:F14)</f>
        <v>72960.700000000012</v>
      </c>
      <c r="G15" s="12">
        <f>SUM(G5:G14)</f>
        <v>87176.58</v>
      </c>
    </row>
    <row r="16" spans="1:7" x14ac:dyDescent="0.25">
      <c r="A16" s="22" t="s">
        <v>25</v>
      </c>
      <c r="B16" s="22"/>
      <c r="C16" s="22"/>
      <c r="D16" s="22"/>
      <c r="E16" s="22"/>
      <c r="F16" s="9">
        <f>F15-B15</f>
        <v>72581.140000000014</v>
      </c>
      <c r="G16" s="9">
        <f>G15-C15</f>
        <v>86798.5</v>
      </c>
    </row>
    <row r="17" spans="1:7" x14ac:dyDescent="0.2">
      <c r="A17" s="6"/>
      <c r="B17" s="6"/>
      <c r="C17" s="6"/>
      <c r="D17" s="6"/>
      <c r="E17" s="6"/>
    </row>
    <row r="18" spans="1:7" x14ac:dyDescent="0.25">
      <c r="A18" s="3" t="s">
        <v>26</v>
      </c>
      <c r="E18" s="3" t="s">
        <v>27</v>
      </c>
    </row>
    <row r="19" spans="1:7" x14ac:dyDescent="0.2">
      <c r="A19" t="s">
        <v>10</v>
      </c>
      <c r="B19" s="15">
        <v>0</v>
      </c>
      <c r="C19" s="15">
        <v>0</v>
      </c>
      <c r="E19" t="s">
        <v>28</v>
      </c>
      <c r="F19" s="15">
        <v>0</v>
      </c>
      <c r="G19" s="15">
        <v>0</v>
      </c>
    </row>
    <row r="20" spans="1:7" x14ac:dyDescent="0.2">
      <c r="A20" t="s">
        <v>12</v>
      </c>
      <c r="B20" s="15">
        <v>0</v>
      </c>
      <c r="C20" s="15">
        <v>0</v>
      </c>
      <c r="E20" t="s">
        <v>29</v>
      </c>
      <c r="F20" s="15">
        <v>0</v>
      </c>
      <c r="G20" s="15">
        <v>0</v>
      </c>
    </row>
    <row r="21" spans="1:7" x14ac:dyDescent="0.2">
      <c r="A21" t="s">
        <v>14</v>
      </c>
      <c r="B21" s="15">
        <v>0</v>
      </c>
      <c r="C21" s="15">
        <v>0</v>
      </c>
      <c r="E21" t="s">
        <v>30</v>
      </c>
      <c r="F21" s="15">
        <v>0</v>
      </c>
      <c r="G21" s="15">
        <v>0</v>
      </c>
    </row>
    <row r="22" spans="1:7" x14ac:dyDescent="0.2">
      <c r="A22" t="s">
        <v>16</v>
      </c>
      <c r="B22" s="15">
        <v>0</v>
      </c>
      <c r="C22" s="15">
        <v>0</v>
      </c>
      <c r="E22" t="s">
        <v>31</v>
      </c>
      <c r="F22" s="15">
        <v>0</v>
      </c>
      <c r="G22" s="15">
        <v>0</v>
      </c>
    </row>
    <row r="23" spans="1:7" x14ac:dyDescent="0.2">
      <c r="A23" t="s">
        <v>18</v>
      </c>
      <c r="B23" s="15">
        <v>0</v>
      </c>
      <c r="C23" s="15">
        <v>0</v>
      </c>
      <c r="E23" t="s">
        <v>32</v>
      </c>
      <c r="F23" s="15">
        <v>0</v>
      </c>
      <c r="G23" s="15">
        <v>0</v>
      </c>
    </row>
    <row r="24" spans="1:7" x14ac:dyDescent="0.2">
      <c r="E24" t="s">
        <v>33</v>
      </c>
      <c r="F24" s="15">
        <v>0</v>
      </c>
      <c r="G24" s="15">
        <v>0</v>
      </c>
    </row>
    <row r="25" spans="1:7" x14ac:dyDescent="0.2">
      <c r="A25" s="11" t="s">
        <v>5</v>
      </c>
      <c r="B25" s="12">
        <f>SUM(B19:B23)</f>
        <v>0</v>
      </c>
      <c r="C25" s="12">
        <f>SUM(C19:C23)</f>
        <v>0</v>
      </c>
      <c r="D25" s="3"/>
      <c r="E25" s="11" t="s">
        <v>5</v>
      </c>
      <c r="F25" s="12">
        <f>SUM(F19:F24)</f>
        <v>0</v>
      </c>
      <c r="G25" s="12">
        <f>SUM(G19:G24)</f>
        <v>0</v>
      </c>
    </row>
    <row r="26" spans="1:7" x14ac:dyDescent="0.25">
      <c r="A26" s="22" t="s">
        <v>34</v>
      </c>
      <c r="B26" s="22"/>
      <c r="C26" s="22"/>
      <c r="D26" s="22"/>
      <c r="E26" s="22"/>
      <c r="F26" s="9">
        <f>F25-B25</f>
        <v>0</v>
      </c>
      <c r="G26" s="9">
        <f>G25-C25</f>
        <v>0</v>
      </c>
    </row>
    <row r="27" spans="1:7" x14ac:dyDescent="0.2">
      <c r="A27" s="6"/>
      <c r="B27" s="6"/>
      <c r="C27" s="6"/>
      <c r="D27" s="6"/>
      <c r="E27" s="6"/>
    </row>
    <row r="28" spans="1:7" x14ac:dyDescent="0.25">
      <c r="A28" s="3" t="s">
        <v>35</v>
      </c>
      <c r="E28" s="3" t="s">
        <v>36</v>
      </c>
    </row>
    <row r="29" spans="1:7" x14ac:dyDescent="0.2">
      <c r="A29" t="s">
        <v>37</v>
      </c>
      <c r="B29" s="15">
        <v>0</v>
      </c>
      <c r="C29" s="15">
        <v>0</v>
      </c>
      <c r="E29" t="s">
        <v>38</v>
      </c>
      <c r="F29" s="15">
        <v>0</v>
      </c>
      <c r="G29" s="15">
        <v>0</v>
      </c>
    </row>
    <row r="30" spans="1:7" x14ac:dyDescent="0.2">
      <c r="A30" t="s">
        <v>39</v>
      </c>
      <c r="B30" s="15">
        <v>0</v>
      </c>
      <c r="C30" s="15">
        <v>0</v>
      </c>
      <c r="E30" t="s">
        <v>40</v>
      </c>
      <c r="F30" s="15">
        <v>0</v>
      </c>
      <c r="G30" s="15">
        <v>0</v>
      </c>
    </row>
    <row r="31" spans="1:7" x14ac:dyDescent="0.2">
      <c r="A31" t="s">
        <v>41</v>
      </c>
      <c r="B31" s="15">
        <v>0</v>
      </c>
      <c r="C31" s="15">
        <v>0</v>
      </c>
      <c r="E31" t="s">
        <v>42</v>
      </c>
      <c r="F31" s="15">
        <v>0</v>
      </c>
      <c r="G31" s="15">
        <v>0</v>
      </c>
    </row>
    <row r="32" spans="1:7" x14ac:dyDescent="0.2">
      <c r="A32" s="11" t="s">
        <v>5</v>
      </c>
      <c r="B32" s="12">
        <f>SUM(B29:B31)</f>
        <v>0</v>
      </c>
      <c r="C32" s="12">
        <f>SUM(C29:C31)</f>
        <v>0</v>
      </c>
      <c r="D32" s="3"/>
      <c r="E32" s="11" t="s">
        <v>5</v>
      </c>
      <c r="F32" s="12">
        <f>SUM(F29:F31)</f>
        <v>0</v>
      </c>
      <c r="G32" s="12">
        <f>SUM(G29:G31)</f>
        <v>0</v>
      </c>
    </row>
    <row r="33" spans="1:7" x14ac:dyDescent="0.25">
      <c r="A33" s="22" t="s">
        <v>43</v>
      </c>
      <c r="B33" s="22"/>
      <c r="C33" s="22"/>
      <c r="D33" s="22"/>
      <c r="E33" s="22"/>
      <c r="F33" s="9">
        <f>F32-B32</f>
        <v>0</v>
      </c>
      <c r="G33" s="9">
        <f>G32-C32</f>
        <v>0</v>
      </c>
    </row>
    <row r="34" spans="1:7" x14ac:dyDescent="0.2">
      <c r="A34" s="6"/>
      <c r="B34" s="6"/>
      <c r="C34" s="6"/>
      <c r="D34" s="6"/>
      <c r="E34" s="6"/>
    </row>
    <row r="35" spans="1:7" x14ac:dyDescent="0.25">
      <c r="A35" s="3" t="s">
        <v>44</v>
      </c>
      <c r="E35" s="3" t="s">
        <v>45</v>
      </c>
    </row>
    <row r="36" spans="1:7" x14ac:dyDescent="0.2">
      <c r="A36" t="s">
        <v>46</v>
      </c>
      <c r="B36" s="15">
        <v>45781.440000000002</v>
      </c>
      <c r="C36" s="15">
        <v>106463.39</v>
      </c>
      <c r="E36" t="s">
        <v>47</v>
      </c>
      <c r="F36" s="15">
        <v>0.03</v>
      </c>
      <c r="G36" s="15">
        <v>0.04</v>
      </c>
    </row>
    <row r="37" spans="1:7" x14ac:dyDescent="0.2">
      <c r="A37" t="s">
        <v>48</v>
      </c>
      <c r="B37" s="15">
        <v>0</v>
      </c>
      <c r="C37" s="15">
        <v>0</v>
      </c>
      <c r="E37" t="s">
        <v>49</v>
      </c>
      <c r="F37" s="15">
        <v>0</v>
      </c>
      <c r="G37" s="15">
        <v>0</v>
      </c>
    </row>
    <row r="38" spans="1:7" x14ac:dyDescent="0.2">
      <c r="A38" t="s">
        <v>50</v>
      </c>
      <c r="B38" s="15">
        <v>0</v>
      </c>
      <c r="C38" s="15">
        <v>0</v>
      </c>
      <c r="E38" t="s">
        <v>51</v>
      </c>
      <c r="F38" s="15">
        <v>0</v>
      </c>
      <c r="G38" s="15">
        <v>0</v>
      </c>
    </row>
    <row r="39" spans="1:7" x14ac:dyDescent="0.2">
      <c r="A39" t="s">
        <v>52</v>
      </c>
      <c r="B39" s="15">
        <v>0</v>
      </c>
      <c r="C39" s="15">
        <v>0</v>
      </c>
      <c r="E39" t="s">
        <v>53</v>
      </c>
      <c r="F39" s="15">
        <v>0</v>
      </c>
      <c r="G39" s="15">
        <v>0</v>
      </c>
    </row>
    <row r="40" spans="1:7" x14ac:dyDescent="0.2">
      <c r="A40" t="s">
        <v>54</v>
      </c>
      <c r="B40" s="15">
        <v>0</v>
      </c>
      <c r="C40" s="15">
        <v>120.48</v>
      </c>
      <c r="E40" t="s">
        <v>55</v>
      </c>
      <c r="F40" s="15">
        <v>0</v>
      </c>
      <c r="G40" s="15">
        <v>0</v>
      </c>
    </row>
    <row r="41" spans="1:7" x14ac:dyDescent="0.25">
      <c r="A41" s="11" t="s">
        <v>5</v>
      </c>
      <c r="B41" s="12">
        <f>SUM(B36:B40)</f>
        <v>45781.440000000002</v>
      </c>
      <c r="C41" s="12">
        <f>SUM(C36:C40)</f>
        <v>106583.87</v>
      </c>
      <c r="D41" s="3"/>
      <c r="E41" s="11" t="s">
        <v>5</v>
      </c>
      <c r="F41" s="12">
        <f>SUM(F36:F40)</f>
        <v>0.03</v>
      </c>
      <c r="G41" s="12">
        <f>SUM(G36:G40)</f>
        <v>0.04</v>
      </c>
    </row>
    <row r="42" spans="1:7" x14ac:dyDescent="0.25">
      <c r="A42" s="22" t="s">
        <v>56</v>
      </c>
      <c r="B42" s="22"/>
      <c r="C42" s="22"/>
      <c r="D42" s="22"/>
      <c r="E42" s="22"/>
      <c r="F42" s="9">
        <f>F41-B41</f>
        <v>-45781.41</v>
      </c>
      <c r="G42" s="9">
        <f>G41-C41</f>
        <v>-106583.83</v>
      </c>
    </row>
    <row r="44" spans="1:7" x14ac:dyDescent="0.25">
      <c r="A44" s="3" t="s">
        <v>57</v>
      </c>
      <c r="E44" s="3" t="s">
        <v>58</v>
      </c>
    </row>
    <row r="45" spans="1:7" x14ac:dyDescent="0.25">
      <c r="A45" t="s">
        <v>10</v>
      </c>
      <c r="B45" s="15">
        <v>0</v>
      </c>
      <c r="C45" s="15">
        <v>0</v>
      </c>
      <c r="E45" t="s">
        <v>59</v>
      </c>
      <c r="F45" s="15">
        <v>0</v>
      </c>
      <c r="G45" s="15">
        <v>0</v>
      </c>
    </row>
    <row r="46" spans="1:7" x14ac:dyDescent="0.25">
      <c r="A46" t="s">
        <v>12</v>
      </c>
      <c r="B46" s="15">
        <v>0</v>
      </c>
      <c r="C46" s="15">
        <v>0</v>
      </c>
      <c r="E46" t="s">
        <v>60</v>
      </c>
      <c r="F46" s="15">
        <v>0</v>
      </c>
      <c r="G46" s="15">
        <v>0</v>
      </c>
    </row>
    <row r="47" spans="1:7" x14ac:dyDescent="0.25">
      <c r="A47" t="s">
        <v>14</v>
      </c>
      <c r="B47" s="15">
        <v>0</v>
      </c>
      <c r="C47" s="15">
        <v>0</v>
      </c>
    </row>
    <row r="48" spans="1:7" x14ac:dyDescent="0.25">
      <c r="A48" t="s">
        <v>16</v>
      </c>
      <c r="B48" s="15">
        <v>0</v>
      </c>
      <c r="C48" s="15">
        <v>0</v>
      </c>
    </row>
    <row r="49" spans="1:7" x14ac:dyDescent="0.25">
      <c r="A49" t="s">
        <v>54</v>
      </c>
      <c r="B49" s="15">
        <v>0</v>
      </c>
      <c r="C49" s="15">
        <v>0</v>
      </c>
    </row>
    <row r="50" spans="1:7" x14ac:dyDescent="0.25">
      <c r="A50" s="11" t="s">
        <v>5</v>
      </c>
      <c r="B50" s="12">
        <f>SUM(B45:B49)</f>
        <v>0</v>
      </c>
      <c r="C50" s="12">
        <f>SUM(C45:C49)</f>
        <v>0</v>
      </c>
      <c r="D50" s="3"/>
      <c r="E50" s="11" t="s">
        <v>5</v>
      </c>
      <c r="F50" s="12">
        <f>SUM(F45:F46)</f>
        <v>0</v>
      </c>
      <c r="G50" s="12">
        <f>SUM(G45:G46)</f>
        <v>0</v>
      </c>
    </row>
    <row r="51" spans="1:7" x14ac:dyDescent="0.25">
      <c r="A51" s="6"/>
      <c r="E51" s="6"/>
    </row>
    <row r="52" spans="1:7" x14ac:dyDescent="0.25">
      <c r="A52" s="3" t="s">
        <v>61</v>
      </c>
      <c r="B52" s="12">
        <f>B15+B25+B32+B41+B50</f>
        <v>46161</v>
      </c>
      <c r="C52" s="12">
        <f>C15+C25+C32+C41+C50</f>
        <v>106961.95</v>
      </c>
      <c r="E52" s="3" t="s">
        <v>80</v>
      </c>
      <c r="F52" s="12">
        <f>F15+F25+F32+F41+F50</f>
        <v>72960.73000000001</v>
      </c>
      <c r="G52" s="12">
        <f>G15+G25+G32+G41+G50</f>
        <v>87176.62</v>
      </c>
    </row>
    <row r="53" spans="1:7" x14ac:dyDescent="0.25">
      <c r="A53" s="22" t="s">
        <v>62</v>
      </c>
      <c r="B53" s="22"/>
      <c r="C53" s="22"/>
      <c r="D53" s="22"/>
      <c r="E53" s="22"/>
      <c r="F53" s="9">
        <f>F52-B52</f>
        <v>26799.73000000001</v>
      </c>
      <c r="G53" s="9">
        <f>G52-C52</f>
        <v>-19785.330000000002</v>
      </c>
    </row>
    <row r="54" spans="1:7" x14ac:dyDescent="0.25">
      <c r="A54" s="22" t="s">
        <v>63</v>
      </c>
      <c r="B54" s="22"/>
      <c r="C54" s="22"/>
      <c r="D54" s="22"/>
      <c r="E54" s="22"/>
      <c r="F54" s="14">
        <v>0</v>
      </c>
      <c r="G54" s="14">
        <v>0</v>
      </c>
    </row>
    <row r="55" spans="1:7" x14ac:dyDescent="0.25">
      <c r="A55" s="22" t="s">
        <v>64</v>
      </c>
      <c r="B55" s="22"/>
      <c r="C55" s="22"/>
      <c r="D55" s="22"/>
      <c r="E55" s="22"/>
      <c r="F55" s="9">
        <f>F53-F54</f>
        <v>26799.73000000001</v>
      </c>
      <c r="G55" s="9">
        <f>G53-G54</f>
        <v>-19785.330000000002</v>
      </c>
    </row>
    <row r="56" spans="1:7" x14ac:dyDescent="0.25">
      <c r="A56" t="s">
        <v>0</v>
      </c>
    </row>
    <row r="57" spans="1:7" ht="31.5" x14ac:dyDescent="0.25">
      <c r="A57" s="8" t="s">
        <v>65</v>
      </c>
      <c r="B57" s="20">
        <f>B3</f>
        <v>45657</v>
      </c>
      <c r="C57" s="20">
        <f>C3</f>
        <v>45291</v>
      </c>
      <c r="D57" s="4"/>
      <c r="E57" s="8" t="s">
        <v>66</v>
      </c>
      <c r="F57" s="20">
        <f>B3</f>
        <v>45657</v>
      </c>
      <c r="G57" s="20">
        <f>C3</f>
        <v>45291</v>
      </c>
    </row>
    <row r="58" spans="1:7" ht="30" x14ac:dyDescent="0.25">
      <c r="A58" s="7" t="s">
        <v>67</v>
      </c>
      <c r="B58" s="15">
        <v>0</v>
      </c>
      <c r="C58" s="15">
        <v>0</v>
      </c>
      <c r="E58" s="7" t="s">
        <v>68</v>
      </c>
      <c r="F58" s="15">
        <v>0</v>
      </c>
      <c r="G58" s="15">
        <v>0</v>
      </c>
    </row>
    <row r="59" spans="1:7" ht="30" x14ac:dyDescent="0.25">
      <c r="A59" s="7" t="s">
        <v>69</v>
      </c>
      <c r="B59" s="15">
        <v>0</v>
      </c>
      <c r="C59" s="15">
        <v>0</v>
      </c>
      <c r="E59" s="7" t="s">
        <v>70</v>
      </c>
      <c r="F59" s="15">
        <v>0</v>
      </c>
      <c r="G59" s="15">
        <v>0</v>
      </c>
    </row>
    <row r="60" spans="1:7" ht="30" x14ac:dyDescent="0.25">
      <c r="A60" s="7" t="s">
        <v>71</v>
      </c>
      <c r="B60" s="15">
        <v>0</v>
      </c>
      <c r="C60" s="15">
        <v>0</v>
      </c>
      <c r="E60" s="7" t="s">
        <v>72</v>
      </c>
      <c r="F60" s="15">
        <v>0</v>
      </c>
      <c r="G60" s="15">
        <v>0</v>
      </c>
    </row>
    <row r="61" spans="1:7" ht="30" x14ac:dyDescent="0.25">
      <c r="A61" s="7" t="s">
        <v>73</v>
      </c>
      <c r="B61" s="15">
        <v>0</v>
      </c>
      <c r="C61" s="15">
        <v>0</v>
      </c>
      <c r="E61" s="7" t="s">
        <v>74</v>
      </c>
      <c r="F61" s="15">
        <v>0</v>
      </c>
      <c r="G61" s="15">
        <v>0</v>
      </c>
    </row>
    <row r="62" spans="1:7" x14ac:dyDescent="0.25">
      <c r="A62" s="11" t="s">
        <v>5</v>
      </c>
      <c r="B62" s="12">
        <f>SUM(B58:B61)</f>
        <v>0</v>
      </c>
      <c r="C62" s="12">
        <f>SUM(C58:C61)</f>
        <v>0</v>
      </c>
      <c r="D62" s="3"/>
      <c r="E62" s="11" t="s">
        <v>5</v>
      </c>
      <c r="F62" s="12">
        <f>SUM(F58:F61)</f>
        <v>0</v>
      </c>
      <c r="G62" s="12">
        <f>SUM(G58:G61)</f>
        <v>0</v>
      </c>
    </row>
    <row r="63" spans="1:7" x14ac:dyDescent="0.25">
      <c r="A63" s="22" t="s">
        <v>63</v>
      </c>
      <c r="B63" s="22"/>
      <c r="C63" s="22"/>
      <c r="D63" s="22"/>
      <c r="E63" s="22"/>
      <c r="F63" s="14">
        <v>0</v>
      </c>
      <c r="G63" s="14">
        <v>0</v>
      </c>
    </row>
    <row r="64" spans="1:7" x14ac:dyDescent="0.25">
      <c r="A64" s="22" t="s">
        <v>75</v>
      </c>
      <c r="B64" s="22"/>
      <c r="C64" s="22"/>
      <c r="D64" s="22"/>
      <c r="E64" s="22"/>
      <c r="F64" s="9">
        <f>F62-B62</f>
        <v>0</v>
      </c>
      <c r="G64" s="9">
        <f>G62-C62</f>
        <v>0</v>
      </c>
    </row>
    <row r="65" spans="1:7" x14ac:dyDescent="0.25">
      <c r="A65" s="6"/>
      <c r="B65" s="6"/>
      <c r="C65" s="6"/>
      <c r="D65" s="6"/>
      <c r="E65" s="6"/>
    </row>
    <row r="66" spans="1:7" s="1" customFormat="1" ht="15.75" x14ac:dyDescent="0.25">
      <c r="A66" s="25"/>
      <c r="B66" s="25"/>
      <c r="C66" s="25"/>
      <c r="D66" s="25"/>
      <c r="E66" s="25"/>
      <c r="F66" s="21">
        <f>B3</f>
        <v>45657</v>
      </c>
      <c r="G66" s="21">
        <f>C3</f>
        <v>45291</v>
      </c>
    </row>
    <row r="67" spans="1:7" x14ac:dyDescent="0.25">
      <c r="A67" s="22" t="s">
        <v>64</v>
      </c>
      <c r="B67" s="22"/>
      <c r="C67" s="22"/>
      <c r="D67" s="22"/>
      <c r="E67" s="22"/>
      <c r="F67" s="9">
        <f>F55</f>
        <v>26799.73000000001</v>
      </c>
      <c r="G67" s="9">
        <f>G55</f>
        <v>-19785.330000000002</v>
      </c>
    </row>
    <row r="68" spans="1:7" x14ac:dyDescent="0.25">
      <c r="A68" s="22" t="s">
        <v>75</v>
      </c>
      <c r="B68" s="22"/>
      <c r="C68" s="22"/>
      <c r="D68" s="22"/>
      <c r="E68" s="22"/>
      <c r="F68" s="9">
        <f>F64</f>
        <v>0</v>
      </c>
      <c r="G68" s="9">
        <f>G64</f>
        <v>0</v>
      </c>
    </row>
    <row r="69" spans="1:7" x14ac:dyDescent="0.25">
      <c r="A69" s="22" t="s">
        <v>76</v>
      </c>
      <c r="B69" s="22"/>
      <c r="C69" s="22"/>
      <c r="D69" s="22"/>
      <c r="E69" s="22"/>
      <c r="F69" s="9">
        <f>F67+F68-F63</f>
        <v>26799.73000000001</v>
      </c>
      <c r="G69" s="9">
        <f>G67+G68-G63</f>
        <v>-19785.330000000002</v>
      </c>
    </row>
    <row r="70" spans="1:7" x14ac:dyDescent="0.25">
      <c r="A70" t="s">
        <v>0</v>
      </c>
    </row>
    <row r="71" spans="1:7" ht="15.75" x14ac:dyDescent="0.25">
      <c r="A71" s="27" t="s">
        <v>77</v>
      </c>
      <c r="B71" s="27"/>
      <c r="C71" s="27"/>
      <c r="D71" s="27"/>
      <c r="E71" s="27"/>
      <c r="F71" s="21">
        <f>B3</f>
        <v>45657</v>
      </c>
      <c r="G71" s="21">
        <f>C3</f>
        <v>45291</v>
      </c>
    </row>
    <row r="72" spans="1:7" x14ac:dyDescent="0.25">
      <c r="A72" s="24" t="s">
        <v>78</v>
      </c>
      <c r="B72" s="24"/>
      <c r="C72" s="24"/>
      <c r="D72" s="24"/>
      <c r="E72" s="24"/>
      <c r="F72" s="15">
        <v>0</v>
      </c>
      <c r="G72" s="15">
        <v>0</v>
      </c>
    </row>
    <row r="73" spans="1:7" x14ac:dyDescent="0.25">
      <c r="A73" s="24" t="s">
        <v>79</v>
      </c>
      <c r="B73" s="24"/>
      <c r="C73" s="24"/>
      <c r="D73" s="24"/>
      <c r="E73" s="24"/>
      <c r="F73" s="15">
        <v>0</v>
      </c>
      <c r="G73" s="15">
        <v>0</v>
      </c>
    </row>
    <row r="75" spans="1:7" ht="15.75" x14ac:dyDescent="0.25">
      <c r="A75" s="5" t="s">
        <v>1</v>
      </c>
      <c r="B75" s="21">
        <f>B3</f>
        <v>45657</v>
      </c>
      <c r="C75" s="21">
        <f>C3</f>
        <v>45291</v>
      </c>
      <c r="E75" s="5" t="s">
        <v>2</v>
      </c>
      <c r="F75" s="21">
        <f>B3</f>
        <v>45657</v>
      </c>
      <c r="G75" s="21">
        <f>C3</f>
        <v>45291</v>
      </c>
    </row>
    <row r="76" spans="1:7" x14ac:dyDescent="0.25">
      <c r="A76" t="s">
        <v>3</v>
      </c>
      <c r="B76" s="14">
        <v>0</v>
      </c>
      <c r="C76" s="14">
        <v>0</v>
      </c>
      <c r="E76" t="s">
        <v>3</v>
      </c>
      <c r="F76" s="14">
        <v>0</v>
      </c>
      <c r="G76" s="14">
        <v>0</v>
      </c>
    </row>
    <row r="77" spans="1:7" x14ac:dyDescent="0.25">
      <c r="A77" t="s">
        <v>4</v>
      </c>
      <c r="B77" s="14">
        <v>0</v>
      </c>
      <c r="C77" s="14">
        <v>0</v>
      </c>
      <c r="E77" t="s">
        <v>4</v>
      </c>
      <c r="F77" s="14">
        <v>0</v>
      </c>
      <c r="G77" s="14">
        <v>0</v>
      </c>
    </row>
    <row r="78" spans="1:7" x14ac:dyDescent="0.25">
      <c r="A78" s="11" t="s">
        <v>5</v>
      </c>
      <c r="B78" s="12">
        <f>SUM(B76:B77)</f>
        <v>0</v>
      </c>
      <c r="C78" s="12">
        <f>SUM(C76:C77)</f>
        <v>0</v>
      </c>
      <c r="D78" s="3"/>
      <c r="E78" s="11" t="s">
        <v>5</v>
      </c>
      <c r="F78" s="12">
        <f>SUM(F76:F77)</f>
        <v>0</v>
      </c>
      <c r="G78" s="12">
        <f>SUM(G76:G77)</f>
        <v>0</v>
      </c>
    </row>
    <row r="80" spans="1:7" ht="15.95" customHeight="1" x14ac:dyDescent="0.25">
      <c r="A80" s="4" t="s">
        <v>85</v>
      </c>
      <c r="B80" s="4"/>
    </row>
    <row r="81" spans="1:7" ht="15.95" customHeight="1" x14ac:dyDescent="0.25">
      <c r="A81" s="16" t="s">
        <v>81</v>
      </c>
      <c r="B81" s="17">
        <v>3035.6</v>
      </c>
      <c r="C81">
        <v>22820.93</v>
      </c>
    </row>
    <row r="82" spans="1:7" ht="15.95" customHeight="1" x14ac:dyDescent="0.25">
      <c r="A82" s="16" t="s">
        <v>82</v>
      </c>
      <c r="B82" s="17">
        <v>26799.73</v>
      </c>
      <c r="C82">
        <v>-19785.330000000002</v>
      </c>
    </row>
    <row r="83" spans="1:7" ht="15.95" customHeight="1" x14ac:dyDescent="0.25">
      <c r="A83" s="16" t="s">
        <v>83</v>
      </c>
      <c r="B83" s="17">
        <v>29835.33</v>
      </c>
      <c r="C83">
        <v>3035.6</v>
      </c>
    </row>
    <row r="84" spans="1:7" ht="15.95" customHeight="1" x14ac:dyDescent="0.25">
      <c r="A84" s="18" t="s">
        <v>84</v>
      </c>
      <c r="B84" s="26" t="str">
        <f>IF((B81+B82)=B83,"Quadratura OK","Errore quadratura")</f>
        <v>Quadratura OK</v>
      </c>
      <c r="C84" s="26"/>
      <c r="D84" s="19"/>
      <c r="E84" s="19"/>
      <c r="F84" s="19"/>
      <c r="G84" s="19"/>
    </row>
    <row r="86" spans="1:7" x14ac:dyDescent="0.25">
      <c r="A86" s="10" t="s">
        <v>86</v>
      </c>
      <c r="B86" s="10"/>
      <c r="C86" s="10"/>
      <c r="D86" s="10"/>
      <c r="E86" s="10"/>
      <c r="F86" s="10"/>
      <c r="G86" s="10"/>
    </row>
  </sheetData>
  <mergeCells count="18">
    <mergeCell ref="B84:C84"/>
    <mergeCell ref="A68:E68"/>
    <mergeCell ref="A69:E69"/>
    <mergeCell ref="A71:E71"/>
    <mergeCell ref="A72:E72"/>
    <mergeCell ref="A73:E73"/>
    <mergeCell ref="A67:E67"/>
    <mergeCell ref="A1:E1"/>
    <mergeCell ref="A16:E16"/>
    <mergeCell ref="A26:E26"/>
    <mergeCell ref="A33:E33"/>
    <mergeCell ref="A42:E42"/>
    <mergeCell ref="A53:E53"/>
    <mergeCell ref="A54:E54"/>
    <mergeCell ref="A55:E55"/>
    <mergeCell ref="A63:E63"/>
    <mergeCell ref="A64:E64"/>
    <mergeCell ref="A66:E66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  <headerFooter>
    <oddFooter>&amp;C© www.banana.ch/it/it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Mercurio</dc:creator>
  <cp:lastModifiedBy>Enrico</cp:lastModifiedBy>
  <cp:lastPrinted>2021-12-16T11:08:03Z</cp:lastPrinted>
  <dcterms:created xsi:type="dcterms:W3CDTF">2021-12-14T12:48:37Z</dcterms:created>
  <dcterms:modified xsi:type="dcterms:W3CDTF">2025-01-09T15:03:36Z</dcterms:modified>
</cp:coreProperties>
</file>